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GDA NOWE\ZMIANY BUDŻETU\ZMIANY BUDŻETU 2025\Uchwała Nr z dnia 24.03.2025 r\"/>
    </mc:Choice>
  </mc:AlternateContent>
  <xr:revisionPtr revIDLastSave="0" documentId="13_ncr:1_{5ADB620E-1FE0-4B99-99A9-EC8BEC7687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H32" i="1" l="1"/>
  <c r="H20" i="1"/>
  <c r="H36" i="1"/>
  <c r="H28" i="1" s="1"/>
  <c r="H12" i="1" l="1"/>
  <c r="H56" i="1" l="1"/>
  <c r="H15" i="1" l="1"/>
  <c r="H18" i="1" l="1"/>
  <c r="H24" i="1"/>
  <c r="H19" i="1" s="1"/>
  <c r="H45" i="1" l="1"/>
  <c r="H44" i="1"/>
</calcChain>
</file>

<file path=xl/sharedStrings.xml><?xml version="1.0" encoding="utf-8"?>
<sst xmlns="http://schemas.openxmlformats.org/spreadsheetml/2006/main" count="69" uniqueCount="61">
  <si>
    <t>Lp.</t>
  </si>
  <si>
    <t>WYSZCZEGÓLNIENIE</t>
  </si>
  <si>
    <t>I</t>
  </si>
  <si>
    <t>DOCHODY</t>
  </si>
  <si>
    <t>I.1</t>
  </si>
  <si>
    <t>Dochody bieżące</t>
  </si>
  <si>
    <t>I.3</t>
  </si>
  <si>
    <t>Dochody majątkowe</t>
  </si>
  <si>
    <t>II</t>
  </si>
  <si>
    <t>WYDATKI</t>
  </si>
  <si>
    <t>II.1</t>
  </si>
  <si>
    <t>Wydatki Bieżące</t>
  </si>
  <si>
    <t>II.2</t>
  </si>
  <si>
    <t>Wydatki majątkowe</t>
  </si>
  <si>
    <t>III</t>
  </si>
  <si>
    <t>DEFICYT / NADWYŻKA</t>
  </si>
  <si>
    <t>IV</t>
  </si>
  <si>
    <t>PRZYCHODY</t>
  </si>
  <si>
    <t>IV.1</t>
  </si>
  <si>
    <t>z tego:</t>
  </si>
  <si>
    <t>IV.1.1</t>
  </si>
  <si>
    <t>a) na spłatę kredytów i pożyczek</t>
  </si>
  <si>
    <t>IV.2</t>
  </si>
  <si>
    <t>Kredyty i pożyczki</t>
  </si>
  <si>
    <t>Pożyczki</t>
  </si>
  <si>
    <t>z tego na:</t>
  </si>
  <si>
    <t>IV.2.1</t>
  </si>
  <si>
    <t>a) pokrycie deficytu budżetu</t>
  </si>
  <si>
    <t>b) spłatę kredytów i pożyczek</t>
  </si>
  <si>
    <t>V</t>
  </si>
  <si>
    <t>ROZCHODY</t>
  </si>
  <si>
    <t>V.1</t>
  </si>
  <si>
    <t>Spłaty kredytów i pożyczek</t>
  </si>
  <si>
    <t>V.1.1</t>
  </si>
  <si>
    <t>Spłata kredytów długoterminowych zaciągniętych</t>
  </si>
  <si>
    <t>w latach ubiegłych</t>
  </si>
  <si>
    <t>V.1.2</t>
  </si>
  <si>
    <t xml:space="preserve">b) na pokrycie deficytu budżetu gminy </t>
  </si>
  <si>
    <t>V.1.3</t>
  </si>
  <si>
    <t>Spłata pożyczki z NFOŚiGW</t>
  </si>
  <si>
    <t xml:space="preserve">Wolne środki z rozliczenia z lat ubiegłych </t>
  </si>
  <si>
    <t xml:space="preserve">a) Pożyczka </t>
  </si>
  <si>
    <t>Kredyty i Pożyczki na sfinansowanie zadań inwestycyjnych z udziałem środków UE</t>
  </si>
  <si>
    <t>VI</t>
  </si>
  <si>
    <t>NADWYŻKA OPERACYJNA</t>
  </si>
  <si>
    <t>Kredyt, pożyczi i obligacje</t>
  </si>
  <si>
    <t>Obligacje</t>
  </si>
  <si>
    <t xml:space="preserve">Kwota w </t>
  </si>
  <si>
    <t>złotych</t>
  </si>
  <si>
    <t>ogółem</t>
  </si>
  <si>
    <t>IV.3</t>
  </si>
  <si>
    <t>IV.3.1</t>
  </si>
  <si>
    <t>IV.3.2</t>
  </si>
  <si>
    <t>IV.3.3</t>
  </si>
  <si>
    <t>IV.3.4</t>
  </si>
  <si>
    <t xml:space="preserve">a) na pokrycie deficytu budżetu gminy </t>
  </si>
  <si>
    <t>a) pożyczka z przeznaczeniem na wyprzedzające finansowanie zadań realizowanych z udziałe środków pochodzących z budżetu Unii Europejskiej</t>
  </si>
  <si>
    <t xml:space="preserve">Załącznik Nr 3a do Uchwały Nr </t>
  </si>
  <si>
    <t>ZBIORCZO BUDŻET GMINY NA 2025 ROK - po zmianach</t>
  </si>
  <si>
    <t>Dotacje na realizację programu, projektu lub zadania finansowanego z udziałem tych środków</t>
  </si>
  <si>
    <t>Rady Gminy Łubianka z dnia 24.03.2025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</si>
</sst>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10" xfId="0" applyNumberFormat="1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9" xfId="0" applyFont="1" applyBorder="1"/>
    <xf numFmtId="4" fontId="1" fillId="0" borderId="12" xfId="0" applyNumberFormat="1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6" xfId="0" applyFont="1" applyBorder="1"/>
    <xf numFmtId="4" fontId="1" fillId="0" borderId="11" xfId="0" applyNumberFormat="1" applyFont="1" applyBorder="1"/>
    <xf numFmtId="0" fontId="2" fillId="0" borderId="5" xfId="0" applyFont="1" applyBorder="1"/>
    <xf numFmtId="0" fontId="2" fillId="2" borderId="1" xfId="0" applyFont="1" applyFill="1" applyBorder="1"/>
    <xf numFmtId="0" fontId="2" fillId="2" borderId="14" xfId="0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4" xfId="0" applyFont="1" applyBorder="1"/>
    <xf numFmtId="4" fontId="2" fillId="0" borderId="14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2" fillId="0" borderId="3" xfId="0" applyFont="1" applyBorder="1"/>
    <xf numFmtId="0" fontId="2" fillId="0" borderId="8" xfId="0" applyFont="1" applyBorder="1"/>
    <xf numFmtId="4" fontId="2" fillId="0" borderId="14" xfId="0" applyNumberFormat="1" applyFont="1" applyBorder="1"/>
    <xf numFmtId="4" fontId="1" fillId="0" borderId="6" xfId="0" applyNumberFormat="1" applyFont="1" applyBorder="1"/>
    <xf numFmtId="4" fontId="1" fillId="0" borderId="9" xfId="0" applyNumberFormat="1" applyFont="1" applyBorder="1"/>
    <xf numFmtId="4" fontId="1" fillId="0" borderId="4" xfId="0" applyNumberFormat="1" applyFont="1" applyBorder="1"/>
    <xf numFmtId="0" fontId="2" fillId="0" borderId="1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1" fillId="0" borderId="11" xfId="0" applyNumberFormat="1" applyFont="1" applyBorder="1"/>
    <xf numFmtId="0" fontId="2" fillId="2" borderId="5" xfId="0" applyFont="1" applyFill="1" applyBorder="1"/>
    <xf numFmtId="0" fontId="2" fillId="2" borderId="6" xfId="0" applyFont="1" applyFill="1" applyBorder="1"/>
    <xf numFmtId="4" fontId="2" fillId="2" borderId="11" xfId="0" applyNumberFormat="1" applyFont="1" applyFill="1" applyBorder="1"/>
    <xf numFmtId="4" fontId="1" fillId="0" borderId="3" xfId="0" applyNumberFormat="1" applyFont="1" applyBorder="1"/>
    <xf numFmtId="4" fontId="1" fillId="0" borderId="8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3" xfId="0" applyFont="1" applyBorder="1"/>
    <xf numFmtId="0" fontId="1" fillId="0" borderId="1" xfId="0" applyFont="1" applyBorder="1"/>
    <xf numFmtId="0" fontId="1" fillId="0" borderId="14" xfId="0" applyFont="1" applyBorder="1"/>
    <xf numFmtId="0" fontId="2" fillId="2" borderId="0" xfId="0" applyFont="1" applyFill="1"/>
    <xf numFmtId="4" fontId="2" fillId="2" borderId="0" xfId="0" applyNumberFormat="1" applyFont="1" applyFill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15" xfId="0" applyFont="1" applyBorder="1"/>
    <xf numFmtId="0" fontId="2" fillId="2" borderId="13" xfId="0" applyFont="1" applyFill="1" applyBorder="1"/>
    <xf numFmtId="0" fontId="1" fillId="2" borderId="14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" xfId="0" applyFont="1" applyFill="1" applyBorder="1"/>
    <xf numFmtId="4" fontId="2" fillId="2" borderId="14" xfId="0" applyNumberFormat="1" applyFont="1" applyFill="1" applyBorder="1"/>
    <xf numFmtId="4" fontId="2" fillId="2" borderId="1" xfId="0" applyNumberFormat="1" applyFont="1" applyFill="1" applyBorder="1"/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0" xfId="0" applyFont="1" applyAlignment="1">
      <alignment horizontal="center"/>
    </xf>
    <xf numFmtId="0" fontId="2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workbookViewId="0">
      <selection activeCell="G10" sqref="G10"/>
    </sheetView>
  </sheetViews>
  <sheetFormatPr defaultRowHeight="15" x14ac:dyDescent="0.25"/>
  <cols>
    <col min="1" max="1" width="2.85546875" customWidth="1"/>
    <col min="2" max="2" width="4.42578125" bestFit="1" customWidth="1"/>
    <col min="3" max="3" width="6" customWidth="1"/>
    <col min="6" max="6" width="25.42578125" customWidth="1"/>
    <col min="7" max="7" width="14.28515625" customWidth="1"/>
    <col min="8" max="8" width="15" customWidth="1"/>
  </cols>
  <sheetData>
    <row r="1" spans="1:9" ht="15.75" x14ac:dyDescent="0.25">
      <c r="A1" s="2"/>
      <c r="B1" s="2"/>
      <c r="C1" s="2"/>
      <c r="D1" s="2"/>
      <c r="E1" s="2"/>
      <c r="F1" s="2" t="s">
        <v>57</v>
      </c>
      <c r="G1" s="2"/>
      <c r="H1" s="2"/>
    </row>
    <row r="2" spans="1:9" ht="15.75" x14ac:dyDescent="0.25">
      <c r="A2" s="2"/>
      <c r="B2" s="2"/>
      <c r="C2" s="2"/>
      <c r="D2" s="2"/>
      <c r="E2" s="2"/>
      <c r="F2" s="2" t="s">
        <v>60</v>
      </c>
      <c r="G2" s="2"/>
      <c r="H2" s="2"/>
    </row>
    <row r="3" spans="1:9" ht="15.75" x14ac:dyDescent="0.25">
      <c r="A3" s="2"/>
      <c r="B3" s="2"/>
      <c r="C3" s="2"/>
      <c r="D3" s="2"/>
      <c r="E3" s="2"/>
      <c r="F3" s="2"/>
      <c r="G3" s="2"/>
      <c r="H3" s="2"/>
    </row>
    <row r="4" spans="1:9" ht="15.75" hidden="1" x14ac:dyDescent="0.25">
      <c r="A4" s="2"/>
      <c r="B4" s="2"/>
      <c r="C4" s="2"/>
      <c r="D4" s="2"/>
      <c r="E4" s="2"/>
      <c r="F4" s="2"/>
      <c r="G4" s="2"/>
      <c r="H4" s="2"/>
    </row>
    <row r="5" spans="1:9" ht="15.75" x14ac:dyDescent="0.25">
      <c r="A5" s="2"/>
      <c r="B5" s="2"/>
      <c r="C5" s="2"/>
      <c r="D5" s="2"/>
      <c r="E5" s="2"/>
      <c r="F5" s="2"/>
      <c r="G5" s="2"/>
      <c r="H5" s="2"/>
    </row>
    <row r="6" spans="1:9" ht="15.75" x14ac:dyDescent="0.25">
      <c r="A6" s="2"/>
      <c r="B6" s="84" t="s">
        <v>58</v>
      </c>
      <c r="C6" s="84"/>
      <c r="D6" s="84"/>
      <c r="E6" s="84"/>
      <c r="F6" s="84"/>
      <c r="G6" s="84"/>
      <c r="H6" s="2"/>
    </row>
    <row r="7" spans="1:9" ht="15.75" x14ac:dyDescent="0.25">
      <c r="A7" s="2"/>
      <c r="B7" s="2"/>
      <c r="C7" s="2"/>
      <c r="D7" s="2"/>
      <c r="E7" s="2"/>
      <c r="F7" s="2"/>
      <c r="G7" s="2"/>
      <c r="H7" s="2"/>
    </row>
    <row r="8" spans="1:9" ht="15.75" x14ac:dyDescent="0.25">
      <c r="A8" s="3"/>
      <c r="B8" s="4"/>
      <c r="C8" s="4"/>
      <c r="D8" s="3"/>
      <c r="E8" s="4"/>
      <c r="F8" s="5"/>
      <c r="G8" s="4"/>
      <c r="H8" s="6"/>
    </row>
    <row r="9" spans="1:9" ht="15.75" x14ac:dyDescent="0.25">
      <c r="A9" s="102" t="s">
        <v>0</v>
      </c>
      <c r="B9" s="84"/>
      <c r="C9" s="84"/>
      <c r="D9" s="102" t="s">
        <v>1</v>
      </c>
      <c r="E9" s="103"/>
      <c r="F9" s="104"/>
      <c r="G9" s="47" t="s">
        <v>47</v>
      </c>
      <c r="H9" s="67" t="s">
        <v>47</v>
      </c>
      <c r="I9" s="66"/>
    </row>
    <row r="10" spans="1:9" ht="15.75" x14ac:dyDescent="0.25">
      <c r="A10" s="46"/>
      <c r="B10" s="47"/>
      <c r="C10" s="47"/>
      <c r="D10" s="46"/>
      <c r="E10" s="47"/>
      <c r="F10" s="68"/>
      <c r="G10" s="47" t="s">
        <v>48</v>
      </c>
      <c r="H10" s="67" t="s">
        <v>48</v>
      </c>
      <c r="I10" s="66"/>
    </row>
    <row r="11" spans="1:9" ht="15.75" x14ac:dyDescent="0.25">
      <c r="A11" s="7"/>
      <c r="B11" s="8"/>
      <c r="C11" s="8"/>
      <c r="D11" s="7"/>
      <c r="E11" s="8"/>
      <c r="F11" s="69"/>
      <c r="G11" s="8"/>
      <c r="H11" s="70" t="s">
        <v>49</v>
      </c>
      <c r="I11" s="66"/>
    </row>
    <row r="12" spans="1:9" ht="24" customHeight="1" x14ac:dyDescent="0.25">
      <c r="A12" s="60" t="s">
        <v>2</v>
      </c>
      <c r="B12" s="61"/>
      <c r="C12" s="62"/>
      <c r="D12" s="73" t="s">
        <v>3</v>
      </c>
      <c r="E12" s="105"/>
      <c r="F12" s="106"/>
      <c r="G12" s="23"/>
      <c r="H12" s="24">
        <f>G13+G14</f>
        <v>82251979.729999989</v>
      </c>
      <c r="I12" s="66"/>
    </row>
    <row r="13" spans="1:9" ht="21.75" customHeight="1" x14ac:dyDescent="0.25">
      <c r="A13" s="3"/>
      <c r="B13" s="6" t="s">
        <v>4</v>
      </c>
      <c r="C13" s="4"/>
      <c r="D13" s="3" t="s">
        <v>5</v>
      </c>
      <c r="E13" s="4"/>
      <c r="F13" s="5"/>
      <c r="G13" s="9">
        <v>57541055.729999997</v>
      </c>
      <c r="H13" s="10"/>
      <c r="I13" s="66"/>
    </row>
    <row r="14" spans="1:9" ht="23.25" customHeight="1" x14ac:dyDescent="0.25">
      <c r="A14" s="11"/>
      <c r="B14" s="12" t="s">
        <v>6</v>
      </c>
      <c r="C14" s="13"/>
      <c r="D14" s="11" t="s">
        <v>7</v>
      </c>
      <c r="E14" s="13"/>
      <c r="F14" s="14"/>
      <c r="G14" s="71">
        <v>24710924</v>
      </c>
      <c r="H14" s="15"/>
      <c r="I14" s="66"/>
    </row>
    <row r="15" spans="1:9" ht="25.5" customHeight="1" x14ac:dyDescent="0.25">
      <c r="A15" s="58" t="s">
        <v>8</v>
      </c>
      <c r="B15" s="21"/>
      <c r="C15" s="22"/>
      <c r="D15" s="73" t="s">
        <v>9</v>
      </c>
      <c r="E15" s="74"/>
      <c r="F15" s="75"/>
      <c r="G15" s="23"/>
      <c r="H15" s="24">
        <f>G16+G17</f>
        <v>83440965</v>
      </c>
      <c r="I15" s="66"/>
    </row>
    <row r="16" spans="1:9" ht="21.75" customHeight="1" x14ac:dyDescent="0.25">
      <c r="A16" s="16"/>
      <c r="B16" s="17" t="s">
        <v>10</v>
      </c>
      <c r="C16" s="2"/>
      <c r="D16" s="16" t="s">
        <v>11</v>
      </c>
      <c r="E16" s="2"/>
      <c r="F16" s="18"/>
      <c r="G16" s="54">
        <v>55974864.060000002</v>
      </c>
      <c r="H16" s="19"/>
      <c r="I16" s="66"/>
    </row>
    <row r="17" spans="1:9" ht="21" customHeight="1" x14ac:dyDescent="0.25">
      <c r="A17" s="16"/>
      <c r="B17" s="17" t="s">
        <v>12</v>
      </c>
      <c r="C17" s="2"/>
      <c r="D17" s="16" t="s">
        <v>13</v>
      </c>
      <c r="E17" s="2"/>
      <c r="F17" s="18"/>
      <c r="G17" s="54">
        <v>27466100.940000001</v>
      </c>
      <c r="H17" s="19"/>
      <c r="I17" s="66"/>
    </row>
    <row r="18" spans="1:9" ht="21" customHeight="1" x14ac:dyDescent="0.25">
      <c r="A18" s="58" t="s">
        <v>14</v>
      </c>
      <c r="B18" s="63"/>
      <c r="C18" s="59"/>
      <c r="D18" s="73" t="s">
        <v>15</v>
      </c>
      <c r="E18" s="74"/>
      <c r="F18" s="75"/>
      <c r="G18" s="72"/>
      <c r="H18" s="24">
        <f>H12-H15</f>
        <v>-1188985.2700000107</v>
      </c>
      <c r="I18" s="66"/>
    </row>
    <row r="19" spans="1:9" ht="24" customHeight="1" x14ac:dyDescent="0.25">
      <c r="A19" s="58" t="s">
        <v>16</v>
      </c>
      <c r="B19" s="21"/>
      <c r="C19" s="22"/>
      <c r="D19" s="73" t="s">
        <v>17</v>
      </c>
      <c r="E19" s="74"/>
      <c r="F19" s="75"/>
      <c r="G19" s="23"/>
      <c r="H19" s="24">
        <f>SUM(H20,H24,H28)</f>
        <v>3341968.16</v>
      </c>
      <c r="I19" s="66"/>
    </row>
    <row r="20" spans="1:9" ht="30" customHeight="1" x14ac:dyDescent="0.25">
      <c r="A20" s="20"/>
      <c r="B20" s="21" t="s">
        <v>18</v>
      </c>
      <c r="C20" s="22"/>
      <c r="D20" s="76" t="s">
        <v>40</v>
      </c>
      <c r="E20" s="77"/>
      <c r="F20" s="78"/>
      <c r="G20" s="23"/>
      <c r="H20" s="24">
        <f>SUM(G22:G23)</f>
        <v>0</v>
      </c>
      <c r="I20" s="66"/>
    </row>
    <row r="21" spans="1:9" ht="15.75" x14ac:dyDescent="0.25">
      <c r="A21" s="16"/>
      <c r="B21" s="17"/>
      <c r="C21" s="4"/>
      <c r="D21" s="16" t="s">
        <v>19</v>
      </c>
      <c r="E21" s="2"/>
      <c r="F21" s="18"/>
      <c r="G21" s="9"/>
      <c r="H21" s="25"/>
      <c r="I21" s="66"/>
    </row>
    <row r="22" spans="1:9" ht="25.5" customHeight="1" x14ac:dyDescent="0.25">
      <c r="A22" s="16"/>
      <c r="B22" s="17"/>
      <c r="C22" s="2" t="s">
        <v>20</v>
      </c>
      <c r="D22" s="16" t="s">
        <v>21</v>
      </c>
      <c r="E22" s="2"/>
      <c r="F22" s="18"/>
      <c r="G22" s="54"/>
      <c r="H22" s="25"/>
      <c r="I22" s="66"/>
    </row>
    <row r="23" spans="1:9" ht="27.75" customHeight="1" x14ac:dyDescent="0.25">
      <c r="A23" s="16"/>
      <c r="B23" s="17"/>
      <c r="C23" s="55"/>
      <c r="D23" s="26" t="s">
        <v>37</v>
      </c>
      <c r="E23" s="55"/>
      <c r="F23" s="27"/>
      <c r="G23" s="56"/>
      <c r="H23" s="25"/>
      <c r="I23" s="66"/>
    </row>
    <row r="24" spans="1:9" ht="51.75" customHeight="1" x14ac:dyDescent="0.25">
      <c r="A24" s="20"/>
      <c r="B24" s="21" t="s">
        <v>22</v>
      </c>
      <c r="C24" s="22"/>
      <c r="D24" s="85" t="s">
        <v>59</v>
      </c>
      <c r="E24" s="86"/>
      <c r="F24" s="87"/>
      <c r="G24" s="23"/>
      <c r="H24" s="24">
        <f>SUM(G26:G27)</f>
        <v>0</v>
      </c>
    </row>
    <row r="25" spans="1:9" ht="20.25" customHeight="1" x14ac:dyDescent="0.25">
      <c r="A25" s="16"/>
      <c r="B25" s="17"/>
      <c r="C25" s="4"/>
      <c r="D25" s="16" t="s">
        <v>19</v>
      </c>
      <c r="E25" s="2"/>
      <c r="F25" s="18"/>
      <c r="G25" s="9"/>
      <c r="H25" s="25"/>
    </row>
    <row r="26" spans="1:9" ht="25.5" customHeight="1" x14ac:dyDescent="0.25">
      <c r="A26" s="16"/>
      <c r="B26" s="17"/>
      <c r="C26" s="2" t="s">
        <v>26</v>
      </c>
      <c r="D26" s="16" t="s">
        <v>55</v>
      </c>
      <c r="E26" s="2"/>
      <c r="F26" s="18"/>
      <c r="G26" s="54"/>
      <c r="H26" s="25"/>
    </row>
    <row r="27" spans="1:9" ht="18" customHeight="1" x14ac:dyDescent="0.25">
      <c r="A27" s="16"/>
      <c r="B27" s="17"/>
      <c r="C27" s="55"/>
      <c r="D27" s="26"/>
      <c r="E27" s="55"/>
      <c r="F27" s="27"/>
      <c r="G27" s="56"/>
      <c r="H27" s="25"/>
    </row>
    <row r="28" spans="1:9" ht="26.25" customHeight="1" x14ac:dyDescent="0.25">
      <c r="A28" s="20"/>
      <c r="B28" s="21" t="s">
        <v>50</v>
      </c>
      <c r="C28" s="22"/>
      <c r="D28" s="76" t="s">
        <v>23</v>
      </c>
      <c r="E28" s="77"/>
      <c r="F28" s="78"/>
      <c r="G28" s="23"/>
      <c r="H28" s="24">
        <f>SUM(H29,H36,H32:H33)</f>
        <v>3341968.16</v>
      </c>
    </row>
    <row r="29" spans="1:9" ht="21.75" customHeight="1" x14ac:dyDescent="0.25">
      <c r="A29" s="16"/>
      <c r="B29" s="6"/>
      <c r="C29" s="28" t="s">
        <v>51</v>
      </c>
      <c r="D29" s="88" t="s">
        <v>24</v>
      </c>
      <c r="E29" s="89"/>
      <c r="F29" s="90"/>
      <c r="G29" s="29"/>
      <c r="H29" s="30">
        <v>0</v>
      </c>
    </row>
    <row r="30" spans="1:9" ht="15.75" x14ac:dyDescent="0.25">
      <c r="A30" s="16"/>
      <c r="B30" s="17"/>
      <c r="C30" s="2"/>
      <c r="D30" s="16" t="s">
        <v>25</v>
      </c>
      <c r="E30" s="2"/>
      <c r="F30" s="18"/>
      <c r="G30" s="54"/>
      <c r="H30" s="19"/>
    </row>
    <row r="31" spans="1:9" ht="15.75" x14ac:dyDescent="0.25">
      <c r="A31" s="16"/>
      <c r="B31" s="17"/>
      <c r="C31" s="2"/>
      <c r="D31" s="16" t="s">
        <v>41</v>
      </c>
      <c r="E31" s="2"/>
      <c r="F31" s="18"/>
      <c r="G31" s="54">
        <v>0</v>
      </c>
      <c r="H31" s="19"/>
    </row>
    <row r="32" spans="1:9" ht="18.75" customHeight="1" x14ac:dyDescent="0.25">
      <c r="A32" s="16"/>
      <c r="B32" s="17"/>
      <c r="C32" s="31" t="s">
        <v>52</v>
      </c>
      <c r="D32" s="91" t="s">
        <v>42</v>
      </c>
      <c r="E32" s="92"/>
      <c r="F32" s="93"/>
      <c r="G32" s="97"/>
      <c r="H32" s="10">
        <f>SUM(G35)</f>
        <v>0</v>
      </c>
    </row>
    <row r="33" spans="1:8" ht="15.75" customHeight="1" x14ac:dyDescent="0.25">
      <c r="A33" s="16"/>
      <c r="B33" s="17"/>
      <c r="C33" s="32"/>
      <c r="D33" s="94"/>
      <c r="E33" s="95"/>
      <c r="F33" s="96"/>
      <c r="G33" s="98"/>
      <c r="H33" s="15"/>
    </row>
    <row r="34" spans="1:8" ht="30.75" customHeight="1" x14ac:dyDescent="0.25">
      <c r="A34" s="11"/>
      <c r="B34" s="12"/>
      <c r="C34" s="13"/>
      <c r="D34" s="48" t="s">
        <v>25</v>
      </c>
      <c r="E34" s="50"/>
      <c r="F34" s="57"/>
      <c r="G34" s="30"/>
      <c r="H34" s="30"/>
    </row>
    <row r="35" spans="1:8" ht="63.75" customHeight="1" x14ac:dyDescent="0.25">
      <c r="A35" s="48"/>
      <c r="B35" s="49"/>
      <c r="C35" s="50"/>
      <c r="D35" s="79" t="s">
        <v>56</v>
      </c>
      <c r="E35" s="80"/>
      <c r="F35" s="81"/>
      <c r="G35" s="30"/>
      <c r="H35" s="30"/>
    </row>
    <row r="36" spans="1:8" ht="24" customHeight="1" x14ac:dyDescent="0.25">
      <c r="A36" s="3"/>
      <c r="B36" s="6"/>
      <c r="C36" s="28" t="s">
        <v>53</v>
      </c>
      <c r="D36" s="99" t="s">
        <v>45</v>
      </c>
      <c r="E36" s="100"/>
      <c r="F36" s="101"/>
      <c r="G36" s="33"/>
      <c r="H36" s="30">
        <f>SUM(G38:G39)</f>
        <v>3341968.16</v>
      </c>
    </row>
    <row r="37" spans="1:8" ht="24" customHeight="1" x14ac:dyDescent="0.25">
      <c r="A37" s="16"/>
      <c r="B37" s="17"/>
      <c r="C37" s="6"/>
      <c r="D37" s="4" t="s">
        <v>25</v>
      </c>
      <c r="E37" s="4"/>
      <c r="F37" s="5"/>
      <c r="G37" s="10"/>
      <c r="H37" s="34"/>
    </row>
    <row r="38" spans="1:8" ht="22.5" customHeight="1" x14ac:dyDescent="0.25">
      <c r="A38" s="16"/>
      <c r="B38" s="17"/>
      <c r="C38" s="17"/>
      <c r="D38" s="13" t="s">
        <v>27</v>
      </c>
      <c r="E38" s="13"/>
      <c r="F38" s="14"/>
      <c r="G38" s="15">
        <v>1188985.27</v>
      </c>
      <c r="H38" s="35"/>
    </row>
    <row r="39" spans="1:8" ht="22.5" customHeight="1" x14ac:dyDescent="0.25">
      <c r="A39" s="16"/>
      <c r="B39" s="17"/>
      <c r="C39" s="17"/>
      <c r="D39" s="4" t="s">
        <v>28</v>
      </c>
      <c r="E39" s="4"/>
      <c r="F39" s="5"/>
      <c r="G39" s="10">
        <v>2152982.89</v>
      </c>
      <c r="H39" s="36"/>
    </row>
    <row r="40" spans="1:8" ht="15.75" x14ac:dyDescent="0.25">
      <c r="A40" s="16"/>
      <c r="B40" s="17"/>
      <c r="C40" s="37" t="s">
        <v>54</v>
      </c>
      <c r="D40" s="28" t="s">
        <v>46</v>
      </c>
      <c r="E40" s="28"/>
      <c r="F40" s="38"/>
      <c r="G40" s="37"/>
      <c r="H40" s="39"/>
    </row>
    <row r="41" spans="1:8" ht="15.75" x14ac:dyDescent="0.25">
      <c r="A41" s="16"/>
      <c r="B41" s="17"/>
      <c r="C41" s="17"/>
      <c r="D41" s="2" t="s">
        <v>25</v>
      </c>
      <c r="E41" s="2"/>
      <c r="F41" s="18"/>
      <c r="G41" s="17"/>
      <c r="H41" s="18"/>
    </row>
    <row r="42" spans="1:8" ht="16.5" customHeight="1" x14ac:dyDescent="0.25">
      <c r="A42" s="16"/>
      <c r="B42" s="17"/>
      <c r="C42" s="17"/>
      <c r="D42" s="2" t="s">
        <v>27</v>
      </c>
      <c r="E42" s="2"/>
      <c r="F42" s="18"/>
      <c r="G42" s="40"/>
      <c r="H42" s="18"/>
    </row>
    <row r="43" spans="1:8" ht="16.5" customHeight="1" x14ac:dyDescent="0.25">
      <c r="A43" s="11"/>
      <c r="B43" s="12"/>
      <c r="C43" s="12"/>
      <c r="D43" s="13" t="s">
        <v>28</v>
      </c>
      <c r="E43" s="13"/>
      <c r="F43" s="14"/>
      <c r="G43" s="15"/>
      <c r="H43" s="14"/>
    </row>
    <row r="44" spans="1:8" ht="16.5" customHeight="1" x14ac:dyDescent="0.25">
      <c r="A44" s="58" t="s">
        <v>29</v>
      </c>
      <c r="B44" s="21"/>
      <c r="C44" s="22"/>
      <c r="D44" s="76" t="s">
        <v>30</v>
      </c>
      <c r="E44" s="82"/>
      <c r="F44" s="83"/>
      <c r="G44" s="64"/>
      <c r="H44" s="65">
        <f>SUM(G46,G53,G55,G49)</f>
        <v>2152982.89</v>
      </c>
    </row>
    <row r="45" spans="1:8" ht="18" customHeight="1" x14ac:dyDescent="0.25">
      <c r="A45" s="20"/>
      <c r="B45" s="21" t="s">
        <v>31</v>
      </c>
      <c r="C45" s="51"/>
      <c r="D45" s="41" t="s">
        <v>32</v>
      </c>
      <c r="E45" s="51"/>
      <c r="F45" s="42"/>
      <c r="G45" s="52"/>
      <c r="H45" s="43">
        <f>SUM(G46,G49,G53,G55,)</f>
        <v>2152982.89</v>
      </c>
    </row>
    <row r="46" spans="1:8" ht="15.75" x14ac:dyDescent="0.25">
      <c r="A46" s="16"/>
      <c r="B46" s="17"/>
      <c r="C46" s="3" t="s">
        <v>33</v>
      </c>
      <c r="D46" s="3" t="s">
        <v>34</v>
      </c>
      <c r="E46" s="4"/>
      <c r="F46" s="5"/>
      <c r="G46" s="44">
        <v>2139790.89</v>
      </c>
      <c r="H46" s="10"/>
    </row>
    <row r="47" spans="1:8" ht="15.75" x14ac:dyDescent="0.25">
      <c r="A47" s="16"/>
      <c r="B47" s="17"/>
      <c r="C47" s="11"/>
      <c r="D47" s="11" t="s">
        <v>35</v>
      </c>
      <c r="E47" s="13"/>
      <c r="F47" s="14"/>
      <c r="G47" s="45"/>
      <c r="H47" s="15"/>
    </row>
    <row r="48" spans="1:8" ht="24" customHeight="1" x14ac:dyDescent="0.25">
      <c r="A48" s="16"/>
      <c r="B48" s="17"/>
      <c r="C48" s="3"/>
      <c r="D48" s="3"/>
      <c r="E48" s="4"/>
      <c r="F48" s="5"/>
      <c r="G48" s="44"/>
      <c r="H48" s="10"/>
    </row>
    <row r="49" spans="1:8" ht="15.75" x14ac:dyDescent="0.25">
      <c r="A49" s="16"/>
      <c r="B49" s="17"/>
      <c r="C49" s="16" t="s">
        <v>36</v>
      </c>
      <c r="D49" s="16" t="s">
        <v>39</v>
      </c>
      <c r="E49" s="2"/>
      <c r="F49" s="18"/>
      <c r="G49" s="53">
        <v>13192</v>
      </c>
      <c r="H49" s="19"/>
    </row>
    <row r="50" spans="1:8" ht="15.75" x14ac:dyDescent="0.25">
      <c r="A50" s="16"/>
      <c r="B50" s="17"/>
      <c r="C50" s="16"/>
      <c r="D50" s="16"/>
      <c r="E50" s="2"/>
      <c r="F50" s="18"/>
      <c r="G50" s="53"/>
      <c r="H50" s="19"/>
    </row>
    <row r="51" spans="1:8" ht="15.75" x14ac:dyDescent="0.25">
      <c r="A51" s="16"/>
      <c r="B51" s="17"/>
      <c r="C51" s="11"/>
      <c r="D51" s="11"/>
      <c r="E51" s="13"/>
      <c r="F51" s="14"/>
      <c r="G51" s="45"/>
      <c r="H51" s="15"/>
    </row>
    <row r="52" spans="1:8" ht="15.75" x14ac:dyDescent="0.25">
      <c r="A52" s="16"/>
      <c r="B52" s="17"/>
      <c r="C52" s="3"/>
      <c r="D52" s="3"/>
      <c r="E52" s="4"/>
      <c r="F52" s="5"/>
      <c r="G52" s="44"/>
      <c r="H52" s="10"/>
    </row>
    <row r="53" spans="1:8" ht="15.75" x14ac:dyDescent="0.25">
      <c r="A53" s="16"/>
      <c r="B53" s="17"/>
      <c r="C53" s="11" t="s">
        <v>38</v>
      </c>
      <c r="D53" s="11"/>
      <c r="E53" s="13"/>
      <c r="F53" s="14"/>
      <c r="G53" s="45"/>
      <c r="H53" s="15"/>
    </row>
    <row r="54" spans="1:8" ht="15.75" x14ac:dyDescent="0.25">
      <c r="A54" s="16"/>
      <c r="B54" s="17"/>
      <c r="C54" s="16"/>
      <c r="D54" s="16"/>
      <c r="E54" s="2"/>
      <c r="F54" s="18"/>
      <c r="G54" s="53"/>
      <c r="H54" s="19"/>
    </row>
    <row r="55" spans="1:8" ht="15.75" x14ac:dyDescent="0.25">
      <c r="A55" s="11"/>
      <c r="B55" s="12"/>
      <c r="C55" s="11"/>
      <c r="D55" s="11"/>
      <c r="E55" s="13"/>
      <c r="F55" s="14"/>
      <c r="G55" s="45"/>
      <c r="H55" s="15"/>
    </row>
    <row r="56" spans="1:8" ht="15.75" x14ac:dyDescent="0.25">
      <c r="A56" s="58" t="s">
        <v>43</v>
      </c>
      <c r="B56" s="21"/>
      <c r="C56" s="22"/>
      <c r="D56" s="76" t="s">
        <v>44</v>
      </c>
      <c r="E56" s="82"/>
      <c r="F56" s="83"/>
      <c r="G56" s="64"/>
      <c r="H56" s="65">
        <f>SUM(G13-G16)</f>
        <v>1566191.6699999943</v>
      </c>
    </row>
    <row r="57" spans="1:8" x14ac:dyDescent="0.25">
      <c r="G57" s="1"/>
      <c r="H57" s="1"/>
    </row>
    <row r="58" spans="1:8" x14ac:dyDescent="0.25">
      <c r="G58" s="1"/>
      <c r="H58" s="1"/>
    </row>
    <row r="59" spans="1:8" x14ac:dyDescent="0.25">
      <c r="G59" s="1"/>
      <c r="H59" s="1"/>
    </row>
    <row r="60" spans="1:8" x14ac:dyDescent="0.25">
      <c r="G60" s="1"/>
      <c r="H60" s="1"/>
    </row>
    <row r="61" spans="1:8" x14ac:dyDescent="0.25">
      <c r="G61" s="1"/>
      <c r="H61" s="1"/>
    </row>
    <row r="62" spans="1:8" x14ac:dyDescent="0.25">
      <c r="G62" s="1"/>
      <c r="H62" s="1"/>
    </row>
    <row r="63" spans="1:8" x14ac:dyDescent="0.25">
      <c r="G63" s="1"/>
      <c r="H63" s="1"/>
    </row>
    <row r="64" spans="1:8" x14ac:dyDescent="0.25">
      <c r="G64" s="1"/>
      <c r="H64" s="1"/>
    </row>
    <row r="65" spans="7:8" x14ac:dyDescent="0.25">
      <c r="G65" s="1"/>
      <c r="H65" s="1"/>
    </row>
    <row r="66" spans="7:8" x14ac:dyDescent="0.25">
      <c r="G66" s="1"/>
      <c r="H66" s="1"/>
    </row>
    <row r="67" spans="7:8" x14ac:dyDescent="0.25">
      <c r="G67" s="1"/>
      <c r="H67" s="1"/>
    </row>
    <row r="68" spans="7:8" x14ac:dyDescent="0.25">
      <c r="G68" s="1"/>
      <c r="H68" s="1"/>
    </row>
    <row r="69" spans="7:8" x14ac:dyDescent="0.25">
      <c r="G69" s="1"/>
      <c r="H69" s="1"/>
    </row>
    <row r="70" spans="7:8" x14ac:dyDescent="0.25">
      <c r="G70" s="1"/>
      <c r="H70" s="1"/>
    </row>
    <row r="71" spans="7:8" x14ac:dyDescent="0.25">
      <c r="G71" s="1"/>
      <c r="H71" s="1"/>
    </row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  <row r="80" spans="7:8" x14ac:dyDescent="0.25">
      <c r="G80" s="1"/>
      <c r="H80" s="1"/>
    </row>
    <row r="81" spans="7:8" x14ac:dyDescent="0.25">
      <c r="G81" s="1"/>
      <c r="H81" s="1"/>
    </row>
    <row r="82" spans="7:8" x14ac:dyDescent="0.25">
      <c r="G82" s="1"/>
      <c r="H82" s="1"/>
    </row>
    <row r="83" spans="7:8" x14ac:dyDescent="0.25">
      <c r="G83" s="1"/>
      <c r="H83" s="1"/>
    </row>
    <row r="84" spans="7:8" x14ac:dyDescent="0.25">
      <c r="G84" s="1"/>
      <c r="H84" s="1"/>
    </row>
    <row r="85" spans="7:8" x14ac:dyDescent="0.25">
      <c r="G85" s="1"/>
      <c r="H85" s="1"/>
    </row>
    <row r="86" spans="7:8" x14ac:dyDescent="0.25">
      <c r="G86" s="1"/>
      <c r="H86" s="1"/>
    </row>
    <row r="87" spans="7:8" x14ac:dyDescent="0.25">
      <c r="G87" s="1"/>
      <c r="H87" s="1"/>
    </row>
    <row r="88" spans="7:8" x14ac:dyDescent="0.25">
      <c r="G88" s="1"/>
      <c r="H88" s="1"/>
    </row>
    <row r="89" spans="7:8" x14ac:dyDescent="0.25">
      <c r="G89" s="1"/>
      <c r="H89" s="1"/>
    </row>
    <row r="90" spans="7:8" x14ac:dyDescent="0.25">
      <c r="G90" s="1"/>
      <c r="H90" s="1"/>
    </row>
    <row r="91" spans="7:8" x14ac:dyDescent="0.25">
      <c r="G91" s="1"/>
      <c r="H91" s="1"/>
    </row>
    <row r="92" spans="7:8" x14ac:dyDescent="0.25">
      <c r="G92" s="1"/>
      <c r="H92" s="1"/>
    </row>
    <row r="93" spans="7:8" x14ac:dyDescent="0.25">
      <c r="G93" s="1"/>
      <c r="H93" s="1"/>
    </row>
    <row r="94" spans="7:8" x14ac:dyDescent="0.25">
      <c r="G94" s="1"/>
      <c r="H94" s="1"/>
    </row>
    <row r="95" spans="7:8" x14ac:dyDescent="0.25">
      <c r="G95" s="1"/>
      <c r="H95" s="1"/>
    </row>
    <row r="96" spans="7:8" x14ac:dyDescent="0.25">
      <c r="G96" s="1"/>
      <c r="H96" s="1"/>
    </row>
    <row r="97" spans="7:8" x14ac:dyDescent="0.25">
      <c r="G97" s="1"/>
      <c r="H97" s="1"/>
    </row>
    <row r="98" spans="7:8" x14ac:dyDescent="0.25">
      <c r="G98" s="1"/>
      <c r="H98" s="1"/>
    </row>
    <row r="99" spans="7:8" x14ac:dyDescent="0.25">
      <c r="G99" s="1"/>
      <c r="H99" s="1"/>
    </row>
    <row r="100" spans="7:8" x14ac:dyDescent="0.25">
      <c r="G100" s="1"/>
      <c r="H100" s="1"/>
    </row>
    <row r="101" spans="7:8" x14ac:dyDescent="0.25">
      <c r="G101" s="1"/>
      <c r="H101" s="1"/>
    </row>
    <row r="102" spans="7:8" x14ac:dyDescent="0.25">
      <c r="G102" s="1"/>
      <c r="H102" s="1"/>
    </row>
    <row r="103" spans="7:8" x14ac:dyDescent="0.25">
      <c r="G103" s="1"/>
      <c r="H103" s="1"/>
    </row>
    <row r="104" spans="7:8" x14ac:dyDescent="0.25">
      <c r="G104" s="1"/>
      <c r="H104" s="1"/>
    </row>
    <row r="105" spans="7:8" x14ac:dyDescent="0.25">
      <c r="G105" s="1"/>
      <c r="H105" s="1"/>
    </row>
    <row r="106" spans="7:8" x14ac:dyDescent="0.25">
      <c r="G106" s="1"/>
      <c r="H106" s="1"/>
    </row>
    <row r="107" spans="7:8" x14ac:dyDescent="0.25">
      <c r="G107" s="1"/>
      <c r="H107" s="1"/>
    </row>
    <row r="108" spans="7:8" x14ac:dyDescent="0.25">
      <c r="G108" s="1"/>
      <c r="H108" s="1"/>
    </row>
    <row r="109" spans="7:8" x14ac:dyDescent="0.25">
      <c r="G109" s="1"/>
      <c r="H109" s="1"/>
    </row>
    <row r="110" spans="7:8" x14ac:dyDescent="0.25">
      <c r="G110" s="1"/>
      <c r="H110" s="1"/>
    </row>
    <row r="111" spans="7:8" x14ac:dyDescent="0.25">
      <c r="G111" s="1"/>
      <c r="H111" s="1"/>
    </row>
    <row r="112" spans="7:8" x14ac:dyDescent="0.25">
      <c r="G112" s="1"/>
      <c r="H112" s="1"/>
    </row>
    <row r="113" spans="7:8" x14ac:dyDescent="0.25">
      <c r="G113" s="1"/>
      <c r="H113" s="1"/>
    </row>
    <row r="114" spans="7:8" x14ac:dyDescent="0.25">
      <c r="G114" s="1"/>
      <c r="H114" s="1"/>
    </row>
    <row r="115" spans="7:8" x14ac:dyDescent="0.25">
      <c r="G115" s="1"/>
      <c r="H115" s="1"/>
    </row>
    <row r="116" spans="7:8" x14ac:dyDescent="0.25">
      <c r="G116" s="1"/>
      <c r="H116" s="1"/>
    </row>
    <row r="117" spans="7:8" x14ac:dyDescent="0.25">
      <c r="G117" s="1"/>
      <c r="H117" s="1"/>
    </row>
    <row r="118" spans="7:8" x14ac:dyDescent="0.25">
      <c r="G118" s="1"/>
      <c r="H118" s="1"/>
    </row>
    <row r="119" spans="7:8" x14ac:dyDescent="0.25">
      <c r="G119" s="1"/>
      <c r="H119" s="1"/>
    </row>
    <row r="120" spans="7:8" x14ac:dyDescent="0.25">
      <c r="G120" s="1"/>
      <c r="H120" s="1"/>
    </row>
    <row r="121" spans="7:8" x14ac:dyDescent="0.25">
      <c r="G121" s="1"/>
      <c r="H121" s="1"/>
    </row>
    <row r="122" spans="7:8" x14ac:dyDescent="0.25">
      <c r="G122" s="1"/>
      <c r="H122" s="1"/>
    </row>
    <row r="123" spans="7:8" x14ac:dyDescent="0.25">
      <c r="G123" s="1"/>
      <c r="H123" s="1"/>
    </row>
    <row r="124" spans="7:8" x14ac:dyDescent="0.25">
      <c r="G124" s="1"/>
      <c r="H124" s="1"/>
    </row>
    <row r="125" spans="7:8" x14ac:dyDescent="0.25">
      <c r="G125" s="1"/>
      <c r="H125" s="1"/>
    </row>
    <row r="126" spans="7:8" x14ac:dyDescent="0.25">
      <c r="G126" s="1"/>
      <c r="H126" s="1"/>
    </row>
    <row r="127" spans="7:8" x14ac:dyDescent="0.25">
      <c r="G127" s="1"/>
      <c r="H127" s="1"/>
    </row>
    <row r="128" spans="7:8" x14ac:dyDescent="0.25">
      <c r="G128" s="1"/>
      <c r="H128" s="1"/>
    </row>
    <row r="129" spans="7:8" x14ac:dyDescent="0.25">
      <c r="G129" s="1"/>
      <c r="H129" s="1"/>
    </row>
    <row r="130" spans="7:8" x14ac:dyDescent="0.25">
      <c r="G130" s="1"/>
      <c r="H130" s="1"/>
    </row>
    <row r="131" spans="7:8" x14ac:dyDescent="0.25">
      <c r="G131" s="1"/>
      <c r="H131" s="1"/>
    </row>
    <row r="132" spans="7:8" x14ac:dyDescent="0.25">
      <c r="G132" s="1"/>
      <c r="H132" s="1"/>
    </row>
    <row r="133" spans="7:8" x14ac:dyDescent="0.25">
      <c r="G133" s="1"/>
      <c r="H133" s="1"/>
    </row>
    <row r="134" spans="7:8" x14ac:dyDescent="0.25">
      <c r="G134" s="1"/>
      <c r="H134" s="1"/>
    </row>
    <row r="135" spans="7:8" x14ac:dyDescent="0.25">
      <c r="G135" s="1"/>
      <c r="H135" s="1"/>
    </row>
    <row r="136" spans="7:8" x14ac:dyDescent="0.25">
      <c r="G136" s="1"/>
      <c r="H136" s="1"/>
    </row>
    <row r="137" spans="7:8" x14ac:dyDescent="0.25">
      <c r="G137" s="1"/>
      <c r="H137" s="1"/>
    </row>
    <row r="138" spans="7:8" x14ac:dyDescent="0.25">
      <c r="G138" s="1"/>
      <c r="H138" s="1"/>
    </row>
    <row r="139" spans="7:8" x14ac:dyDescent="0.25">
      <c r="G139" s="1"/>
      <c r="H139" s="1"/>
    </row>
    <row r="140" spans="7:8" x14ac:dyDescent="0.25">
      <c r="G140" s="1"/>
      <c r="H140" s="1"/>
    </row>
    <row r="141" spans="7:8" x14ac:dyDescent="0.25">
      <c r="G141" s="1"/>
      <c r="H141" s="1"/>
    </row>
    <row r="142" spans="7:8" x14ac:dyDescent="0.25">
      <c r="G142" s="1"/>
      <c r="H142" s="1"/>
    </row>
    <row r="143" spans="7:8" x14ac:dyDescent="0.25">
      <c r="G143" s="1"/>
      <c r="H143" s="1"/>
    </row>
    <row r="144" spans="7:8" x14ac:dyDescent="0.25">
      <c r="G144" s="1"/>
      <c r="H144" s="1"/>
    </row>
    <row r="145" spans="7:8" x14ac:dyDescent="0.25">
      <c r="G145" s="1"/>
      <c r="H145" s="1"/>
    </row>
    <row r="146" spans="7:8" x14ac:dyDescent="0.25">
      <c r="G146" s="1"/>
      <c r="H146" s="1"/>
    </row>
    <row r="147" spans="7:8" x14ac:dyDescent="0.25">
      <c r="G147" s="1"/>
      <c r="H147" s="1"/>
    </row>
    <row r="148" spans="7:8" x14ac:dyDescent="0.25">
      <c r="G148" s="1"/>
      <c r="H148" s="1"/>
    </row>
    <row r="149" spans="7:8" x14ac:dyDescent="0.25">
      <c r="G149" s="1"/>
      <c r="H149" s="1"/>
    </row>
    <row r="150" spans="7:8" x14ac:dyDescent="0.25">
      <c r="G150" s="1"/>
      <c r="H150" s="1"/>
    </row>
    <row r="151" spans="7:8" x14ac:dyDescent="0.25">
      <c r="G151" s="1"/>
      <c r="H151" s="1"/>
    </row>
    <row r="152" spans="7:8" x14ac:dyDescent="0.25">
      <c r="G152" s="1"/>
      <c r="H152" s="1"/>
    </row>
    <row r="153" spans="7:8" x14ac:dyDescent="0.25">
      <c r="G153" s="1"/>
      <c r="H153" s="1"/>
    </row>
    <row r="154" spans="7:8" x14ac:dyDescent="0.25">
      <c r="G154" s="1"/>
      <c r="H154" s="1"/>
    </row>
    <row r="155" spans="7:8" x14ac:dyDescent="0.25">
      <c r="G155" s="1"/>
      <c r="H155" s="1"/>
    </row>
    <row r="156" spans="7:8" x14ac:dyDescent="0.25">
      <c r="G156" s="1"/>
      <c r="H156" s="1"/>
    </row>
    <row r="157" spans="7:8" x14ac:dyDescent="0.25">
      <c r="G157" s="1"/>
      <c r="H157" s="1"/>
    </row>
    <row r="158" spans="7:8" x14ac:dyDescent="0.25">
      <c r="G158" s="1"/>
      <c r="H158" s="1"/>
    </row>
    <row r="159" spans="7:8" x14ac:dyDescent="0.25">
      <c r="G159" s="1"/>
      <c r="H159" s="1"/>
    </row>
    <row r="160" spans="7:8" x14ac:dyDescent="0.25">
      <c r="G160" s="1"/>
      <c r="H160" s="1"/>
    </row>
    <row r="161" spans="7:8" x14ac:dyDescent="0.25">
      <c r="G161" s="1"/>
      <c r="H161" s="1"/>
    </row>
    <row r="162" spans="7:8" x14ac:dyDescent="0.25">
      <c r="G162" s="1"/>
      <c r="H162" s="1"/>
    </row>
  </sheetData>
  <mergeCells count="17">
    <mergeCell ref="D18:F18"/>
    <mergeCell ref="D19:F19"/>
    <mergeCell ref="D20:F20"/>
    <mergeCell ref="D35:F35"/>
    <mergeCell ref="D56:F56"/>
    <mergeCell ref="B6:G6"/>
    <mergeCell ref="D44:F44"/>
    <mergeCell ref="D24:F24"/>
    <mergeCell ref="D28:F28"/>
    <mergeCell ref="D29:F29"/>
    <mergeCell ref="D32:F33"/>
    <mergeCell ref="G32:G33"/>
    <mergeCell ref="D36:F36"/>
    <mergeCell ref="A9:C9"/>
    <mergeCell ref="D9:F9"/>
    <mergeCell ref="D12:F12"/>
    <mergeCell ref="D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Biura</dc:creator>
  <cp:lastModifiedBy>Syrocka Magdalena</cp:lastModifiedBy>
  <cp:lastPrinted>2025-03-12T12:34:49Z</cp:lastPrinted>
  <dcterms:created xsi:type="dcterms:W3CDTF">2017-03-10T11:38:46Z</dcterms:created>
  <dcterms:modified xsi:type="dcterms:W3CDTF">2025-03-12T12:34:51Z</dcterms:modified>
</cp:coreProperties>
</file>